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Лист1!$A$1:$G$46</definedName>
  </definedNames>
  <calcPr calcId="125725"/>
</workbook>
</file>

<file path=xl/calcChain.xml><?xml version="1.0" encoding="utf-8"?>
<calcChain xmlns="http://schemas.openxmlformats.org/spreadsheetml/2006/main">
  <c r="D46" i="1"/>
  <c r="B46"/>
  <c r="D23"/>
  <c r="B23"/>
  <c r="D41"/>
  <c r="B41"/>
  <c r="D35"/>
  <c r="B35"/>
  <c r="D29"/>
  <c r="B29"/>
  <c r="D17"/>
  <c r="B17"/>
  <c r="D11"/>
  <c r="B11"/>
  <c r="D6"/>
  <c r="B6"/>
  <c r="F25" l="1"/>
  <c r="F26"/>
  <c r="F27"/>
  <c r="F44"/>
  <c r="F37"/>
  <c r="F38"/>
  <c r="F39"/>
  <c r="F35"/>
  <c r="F31"/>
  <c r="F32"/>
  <c r="F33"/>
  <c r="F29"/>
  <c r="F23"/>
  <c r="F19"/>
  <c r="F20"/>
  <c r="F21"/>
  <c r="F17"/>
  <c r="F13"/>
  <c r="F14"/>
  <c r="F15"/>
  <c r="F11"/>
  <c r="F8"/>
  <c r="F9"/>
  <c r="F6"/>
  <c r="F46"/>
  <c r="F41"/>
</calcChain>
</file>

<file path=xl/sharedStrings.xml><?xml version="1.0" encoding="utf-8"?>
<sst xmlns="http://schemas.openxmlformats.org/spreadsheetml/2006/main" count="49" uniqueCount="20">
  <si>
    <t xml:space="preserve">   Муниципальная программа Кушвинского городского округа "Развитие и обеспечение эффективности деятельности администрации Кушвинского городского округа до 2030 года"</t>
  </si>
  <si>
    <t>местный бюджет</t>
  </si>
  <si>
    <t>областной бюджет</t>
  </si>
  <si>
    <t>Муниципальная программа Кушвинского городского округа "Повышение эффективности управления муниципальной собственностью Кушвинского городского округа до 2030 года"</t>
  </si>
  <si>
    <t>внебюджетные источники</t>
  </si>
  <si>
    <t xml:space="preserve">  Муниципальная программа Кушвинского городского округа "Реализация вопросов местного значения и осуществление государственных полномочий муниципальным казенным учреждением Кушвинского городского округа "Комитет жилищно-коммунальной сферы" до 2030 года"</t>
  </si>
  <si>
    <t>Объем расходов</t>
  </si>
  <si>
    <t>План</t>
  </si>
  <si>
    <t>Факт</t>
  </si>
  <si>
    <t>Процент выполнения</t>
  </si>
  <si>
    <t>Всего по муниципальной программе, в том числе:</t>
  </si>
  <si>
    <t>Наименование показателя/ Источники расходов финансирование</t>
  </si>
  <si>
    <t xml:space="preserve">    Муниципальная программа Кушвинского городского округа "Развитие культуры в Кушвинском городском округе до 2030 года</t>
  </si>
  <si>
    <t>федеральный бюджет</t>
  </si>
  <si>
    <t>Всего расходов</t>
  </si>
  <si>
    <t xml:space="preserve"> Муниципальная программа Кушвинского городского округа "Управление муниципальными финансами Кушвинского городского округа до 2026 года"</t>
  </si>
  <si>
    <t>Отчет о расходовании средств в рамках реализации муниципальных программ, предусмотренных к финансированию, за 1 полугодие 2024 года</t>
  </si>
  <si>
    <t>Единица измерения: рубль</t>
  </si>
  <si>
    <t xml:space="preserve"> Муниципальная программа Кушвинского городского округа "Развитие системы образования в Кушвинском городском округе до 2026 года"</t>
  </si>
  <si>
    <t xml:space="preserve">  Муниципальная программа Кушвинского городского округа "Развитие физической культуры и спорта в Кушвинском городском округе до 2030 года"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</si>
</sst>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indexed="8"/>
      <name val="Arial Cyr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1"/>
      <color indexed="8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>
      <alignment horizontal="center" vertical="center" wrapText="1"/>
    </xf>
  </cellStyleXfs>
  <cellXfs count="44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3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Fill="1" applyBorder="1"/>
    <xf numFmtId="0" fontId="2" fillId="0" borderId="0" xfId="0" applyFont="1"/>
    <xf numFmtId="0" fontId="2" fillId="0" borderId="0" xfId="0" applyFont="1" applyAlignment="1"/>
    <xf numFmtId="0" fontId="2" fillId="0" borderId="2" xfId="0" applyFont="1" applyBorder="1" applyAlignment="1">
      <alignment wrapText="1"/>
    </xf>
    <xf numFmtId="0" fontId="3" fillId="0" borderId="2" xfId="0" applyFont="1" applyBorder="1"/>
    <xf numFmtId="4" fontId="3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10" fontId="3" fillId="0" borderId="6" xfId="0" applyNumberFormat="1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/>
    </xf>
    <xf numFmtId="10" fontId="3" fillId="0" borderId="2" xfId="0" applyNumberFormat="1" applyFont="1" applyBorder="1" applyAlignment="1">
      <alignment horizontal="center"/>
    </xf>
    <xf numFmtId="0" fontId="5" fillId="2" borderId="3" xfId="1" applyNumberFormat="1" applyFont="1" applyFill="1" applyBorder="1" applyProtection="1">
      <alignment horizontal="center" vertical="center" wrapText="1"/>
    </xf>
    <xf numFmtId="0" fontId="5" fillId="2" borderId="7" xfId="1" applyFont="1" applyFill="1" applyBorder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/>
    </xf>
    <xf numFmtId="10" fontId="3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2" fillId="2" borderId="2" xfId="0" applyFont="1" applyFill="1" applyBorder="1" applyAlignment="1">
      <alignment wrapText="1"/>
    </xf>
    <xf numFmtId="4" fontId="2" fillId="2" borderId="4" xfId="0" applyNumberFormat="1" applyFont="1" applyFill="1" applyBorder="1" applyAlignment="1">
      <alignment horizontal="center"/>
    </xf>
    <xf numFmtId="4" fontId="2" fillId="2" borderId="6" xfId="0" applyNumberFormat="1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/>
    <xf numFmtId="4" fontId="2" fillId="2" borderId="2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</cellXfs>
  <cellStyles count="2">
    <cellStyle name="xl28_без учета счетов бюджета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view="pageBreakPreview" topLeftCell="A19" zoomScaleNormal="70" zoomScaleSheetLayoutView="100" workbookViewId="0">
      <selection activeCell="K29" sqref="J29:K29"/>
    </sheetView>
  </sheetViews>
  <sheetFormatPr defaultRowHeight="15"/>
  <cols>
    <col min="1" max="1" width="43" style="8" customWidth="1"/>
    <col min="2" max="7" width="9.140625" style="8"/>
  </cols>
  <sheetData>
    <row r="1" spans="1:10" ht="36" customHeight="1">
      <c r="A1" s="30" t="s">
        <v>16</v>
      </c>
      <c r="B1" s="30"/>
      <c r="C1" s="30"/>
      <c r="D1" s="30"/>
      <c r="E1" s="30"/>
      <c r="F1" s="30"/>
      <c r="G1" s="30"/>
      <c r="H1" s="3"/>
      <c r="I1" s="3"/>
      <c r="J1" s="3"/>
    </row>
    <row r="2" spans="1:10">
      <c r="A2" s="9"/>
      <c r="B2" s="9"/>
      <c r="C2" s="9"/>
      <c r="D2" s="9"/>
      <c r="E2" s="31" t="s">
        <v>17</v>
      </c>
      <c r="F2" s="31"/>
      <c r="G2" s="31"/>
      <c r="H2" s="4"/>
      <c r="I2" s="4"/>
      <c r="J2" s="4"/>
    </row>
    <row r="3" spans="1:10">
      <c r="A3" s="25" t="s">
        <v>11</v>
      </c>
      <c r="B3" s="32" t="s">
        <v>6</v>
      </c>
      <c r="C3" s="32"/>
      <c r="D3" s="32"/>
      <c r="E3" s="32"/>
      <c r="F3" s="32"/>
      <c r="G3" s="32"/>
      <c r="H3" s="2"/>
    </row>
    <row r="4" spans="1:10" ht="27.75" customHeight="1">
      <c r="A4" s="26"/>
      <c r="B4" s="27" t="s">
        <v>7</v>
      </c>
      <c r="C4" s="27"/>
      <c r="D4" s="27" t="s">
        <v>8</v>
      </c>
      <c r="E4" s="27"/>
      <c r="F4" s="28" t="s">
        <v>9</v>
      </c>
      <c r="G4" s="29"/>
      <c r="H4" s="2"/>
    </row>
    <row r="5" spans="1:10" ht="29.25" customHeight="1">
      <c r="A5" s="20" t="s">
        <v>0</v>
      </c>
      <c r="B5" s="21"/>
      <c r="C5" s="21"/>
      <c r="D5" s="21"/>
      <c r="E5" s="21"/>
      <c r="F5" s="21"/>
      <c r="G5" s="22"/>
      <c r="H5" s="1"/>
    </row>
    <row r="6" spans="1:10" ht="29.25">
      <c r="A6" s="5" t="s">
        <v>10</v>
      </c>
      <c r="B6" s="23">
        <f>SUM(B7:C9)</f>
        <v>66341076.759999998</v>
      </c>
      <c r="C6" s="23"/>
      <c r="D6" s="23">
        <f>SUM(D7:E9)</f>
        <v>31742791.120000001</v>
      </c>
      <c r="E6" s="23"/>
      <c r="F6" s="24">
        <f>D6/B6</f>
        <v>0.47847868425221507</v>
      </c>
      <c r="G6" s="24"/>
    </row>
    <row r="7" spans="1:10">
      <c r="A7" s="10" t="s">
        <v>13</v>
      </c>
      <c r="B7" s="18">
        <v>0</v>
      </c>
      <c r="C7" s="19"/>
      <c r="D7" s="18">
        <v>0</v>
      </c>
      <c r="E7" s="19"/>
      <c r="F7" s="16">
        <v>0</v>
      </c>
      <c r="G7" s="16"/>
    </row>
    <row r="8" spans="1:10">
      <c r="A8" s="6" t="s">
        <v>2</v>
      </c>
      <c r="B8" s="17">
        <v>3628500</v>
      </c>
      <c r="C8" s="17"/>
      <c r="D8" s="17">
        <v>1694947.73</v>
      </c>
      <c r="E8" s="17"/>
      <c r="F8" s="16">
        <f t="shared" ref="F8:F9" si="0">D8/B8</f>
        <v>0.46712077442469341</v>
      </c>
      <c r="G8" s="16"/>
    </row>
    <row r="9" spans="1:10" ht="19.5" customHeight="1">
      <c r="A9" s="6" t="s">
        <v>1</v>
      </c>
      <c r="B9" s="17">
        <v>62712576.759999998</v>
      </c>
      <c r="C9" s="17"/>
      <c r="D9" s="17">
        <v>30047843.390000001</v>
      </c>
      <c r="E9" s="17"/>
      <c r="F9" s="16">
        <f t="shared" si="0"/>
        <v>0.47913584391521025</v>
      </c>
      <c r="G9" s="16"/>
      <c r="H9" s="1"/>
    </row>
    <row r="10" spans="1:10" ht="32.25" customHeight="1">
      <c r="A10" s="20" t="s">
        <v>3</v>
      </c>
      <c r="B10" s="21"/>
      <c r="C10" s="21"/>
      <c r="D10" s="21"/>
      <c r="E10" s="21"/>
      <c r="F10" s="21"/>
      <c r="G10" s="22"/>
    </row>
    <row r="11" spans="1:10" ht="29.25">
      <c r="A11" s="5" t="s">
        <v>10</v>
      </c>
      <c r="B11" s="23">
        <f>SUM(B12:C15)</f>
        <v>366523182.92000002</v>
      </c>
      <c r="C11" s="23"/>
      <c r="D11" s="23">
        <f>SUM(D12:E15)</f>
        <v>129496700.64</v>
      </c>
      <c r="E11" s="23"/>
      <c r="F11" s="24">
        <f>D11/B11</f>
        <v>0.35331107737396483</v>
      </c>
      <c r="G11" s="24"/>
    </row>
    <row r="12" spans="1:10">
      <c r="A12" s="10" t="s">
        <v>13</v>
      </c>
      <c r="B12" s="18">
        <v>0</v>
      </c>
      <c r="C12" s="19"/>
      <c r="D12" s="18">
        <v>0</v>
      </c>
      <c r="E12" s="19"/>
      <c r="F12" s="16">
        <v>0</v>
      </c>
      <c r="G12" s="16"/>
    </row>
    <row r="13" spans="1:10">
      <c r="A13" s="6" t="s">
        <v>2</v>
      </c>
      <c r="B13" s="18">
        <v>133890511.67</v>
      </c>
      <c r="C13" s="19"/>
      <c r="D13" s="17">
        <v>16251832.35</v>
      </c>
      <c r="E13" s="17"/>
      <c r="F13" s="16">
        <f t="shared" ref="F13:F15" si="1">D13/B13</f>
        <v>0.12138150902026498</v>
      </c>
      <c r="G13" s="16"/>
    </row>
    <row r="14" spans="1:10" ht="22.5" customHeight="1">
      <c r="A14" s="6" t="s">
        <v>1</v>
      </c>
      <c r="B14" s="18">
        <v>228485471.25</v>
      </c>
      <c r="C14" s="19"/>
      <c r="D14" s="17">
        <v>111753365.54000001</v>
      </c>
      <c r="E14" s="17"/>
      <c r="F14" s="16">
        <f t="shared" si="1"/>
        <v>0.48910490863431655</v>
      </c>
      <c r="G14" s="16"/>
    </row>
    <row r="15" spans="1:10">
      <c r="A15" s="7" t="s">
        <v>4</v>
      </c>
      <c r="B15" s="17">
        <v>4147200</v>
      </c>
      <c r="C15" s="17"/>
      <c r="D15" s="17">
        <v>1491502.75</v>
      </c>
      <c r="E15" s="17"/>
      <c r="F15" s="16">
        <f t="shared" si="1"/>
        <v>0.3596409022955247</v>
      </c>
      <c r="G15" s="16"/>
    </row>
    <row r="16" spans="1:10" ht="59.25" customHeight="1">
      <c r="A16" s="20" t="s">
        <v>5</v>
      </c>
      <c r="B16" s="21"/>
      <c r="C16" s="21"/>
      <c r="D16" s="21"/>
      <c r="E16" s="21"/>
      <c r="F16" s="21"/>
      <c r="G16" s="22"/>
    </row>
    <row r="17" spans="1:11" ht="29.25">
      <c r="A17" s="5" t="s">
        <v>10</v>
      </c>
      <c r="B17" s="23">
        <f>SUM(B18:C21)</f>
        <v>810063445.46999991</v>
      </c>
      <c r="C17" s="23"/>
      <c r="D17" s="23">
        <f>SUM(D18:E21)</f>
        <v>261853232.92000002</v>
      </c>
      <c r="E17" s="23"/>
      <c r="F17" s="24">
        <f>D17/B17</f>
        <v>0.32325027673366058</v>
      </c>
      <c r="G17" s="24"/>
    </row>
    <row r="18" spans="1:11">
      <c r="A18" s="10" t="s">
        <v>13</v>
      </c>
      <c r="B18" s="18">
        <v>0</v>
      </c>
      <c r="C18" s="19"/>
      <c r="D18" s="18">
        <v>0</v>
      </c>
      <c r="E18" s="19"/>
      <c r="F18" s="16">
        <v>0</v>
      </c>
      <c r="G18" s="16"/>
    </row>
    <row r="19" spans="1:11" ht="20.25" customHeight="1">
      <c r="A19" s="6" t="s">
        <v>2</v>
      </c>
      <c r="B19" s="18">
        <v>445730900</v>
      </c>
      <c r="C19" s="19"/>
      <c r="D19" s="17">
        <v>116063396.33</v>
      </c>
      <c r="E19" s="17"/>
      <c r="F19" s="16">
        <f t="shared" ref="F19:F21" si="2">D19/B19</f>
        <v>0.2603889394475456</v>
      </c>
      <c r="G19" s="16"/>
      <c r="K19" s="43"/>
    </row>
    <row r="20" spans="1:11">
      <c r="A20" s="6" t="s">
        <v>1</v>
      </c>
      <c r="B20" s="18">
        <v>362041567.31999999</v>
      </c>
      <c r="C20" s="19"/>
      <c r="D20" s="17">
        <v>145789836.59</v>
      </c>
      <c r="E20" s="17"/>
      <c r="F20" s="16">
        <f t="shared" si="2"/>
        <v>0.40268811581278957</v>
      </c>
      <c r="G20" s="16"/>
    </row>
    <row r="21" spans="1:11">
      <c r="A21" s="7" t="s">
        <v>4</v>
      </c>
      <c r="B21" s="17">
        <v>2290978.15</v>
      </c>
      <c r="C21" s="17"/>
      <c r="D21" s="17">
        <v>0</v>
      </c>
      <c r="E21" s="17"/>
      <c r="F21" s="16">
        <f t="shared" si="2"/>
        <v>0</v>
      </c>
      <c r="G21" s="16"/>
    </row>
    <row r="22" spans="1:11" ht="34.5" customHeight="1">
      <c r="A22" s="20" t="s">
        <v>18</v>
      </c>
      <c r="B22" s="21"/>
      <c r="C22" s="21"/>
      <c r="D22" s="21"/>
      <c r="E22" s="21"/>
      <c r="F22" s="21"/>
      <c r="G22" s="22"/>
    </row>
    <row r="23" spans="1:11" s="36" customFormat="1" ht="29.25">
      <c r="A23" s="33" t="s">
        <v>10</v>
      </c>
      <c r="B23" s="34">
        <f>B24+B25+B26+B27</f>
        <v>1225455084.9100001</v>
      </c>
      <c r="C23" s="34"/>
      <c r="D23" s="34">
        <f>D24+D25+D26+D27</f>
        <v>633795021.55000007</v>
      </c>
      <c r="E23" s="34"/>
      <c r="F23" s="35">
        <f>D23/B23</f>
        <v>0.51719155549185003</v>
      </c>
      <c r="G23" s="35"/>
    </row>
    <row r="24" spans="1:11" s="36" customFormat="1" ht="15.75" customHeight="1">
      <c r="A24" s="37" t="s">
        <v>13</v>
      </c>
      <c r="B24" s="38">
        <v>0</v>
      </c>
      <c r="C24" s="39"/>
      <c r="D24" s="38">
        <v>0</v>
      </c>
      <c r="E24" s="39"/>
      <c r="F24" s="40">
        <v>0</v>
      </c>
      <c r="G24" s="40"/>
    </row>
    <row r="25" spans="1:11" s="36" customFormat="1">
      <c r="A25" s="41" t="s">
        <v>2</v>
      </c>
      <c r="B25" s="38">
        <v>729994549.88</v>
      </c>
      <c r="C25" s="39"/>
      <c r="D25" s="42">
        <v>393602961.76999998</v>
      </c>
      <c r="E25" s="42"/>
      <c r="F25" s="40">
        <f t="shared" ref="F25:F27" si="3">D25/B25</f>
        <v>0.53918616493054961</v>
      </c>
      <c r="G25" s="40"/>
    </row>
    <row r="26" spans="1:11" s="36" customFormat="1">
      <c r="A26" s="41" t="s">
        <v>1</v>
      </c>
      <c r="B26" s="38">
        <v>388881645.58000004</v>
      </c>
      <c r="C26" s="39"/>
      <c r="D26" s="42">
        <v>198261229.21000004</v>
      </c>
      <c r="E26" s="42"/>
      <c r="F26" s="40">
        <f t="shared" si="3"/>
        <v>0.50982408520284372</v>
      </c>
      <c r="G26" s="40"/>
    </row>
    <row r="27" spans="1:11" s="36" customFormat="1">
      <c r="A27" s="41" t="s">
        <v>4</v>
      </c>
      <c r="B27" s="42">
        <v>106578889.45</v>
      </c>
      <c r="C27" s="42"/>
      <c r="D27" s="42">
        <v>41930830.57</v>
      </c>
      <c r="E27" s="42"/>
      <c r="F27" s="40">
        <f t="shared" si="3"/>
        <v>0.39342529075301785</v>
      </c>
      <c r="G27" s="40"/>
    </row>
    <row r="28" spans="1:11" ht="32.25" customHeight="1">
      <c r="A28" s="20" t="s">
        <v>12</v>
      </c>
      <c r="B28" s="21"/>
      <c r="C28" s="21"/>
      <c r="D28" s="21"/>
      <c r="E28" s="21"/>
      <c r="F28" s="21"/>
      <c r="G28" s="22"/>
    </row>
    <row r="29" spans="1:11" ht="29.25">
      <c r="A29" s="5" t="s">
        <v>10</v>
      </c>
      <c r="B29" s="23">
        <f>SUM(B30:C33)</f>
        <v>266849513.40000001</v>
      </c>
      <c r="C29" s="23"/>
      <c r="D29" s="23">
        <f>SUM(D30:E33)</f>
        <v>114160254.2</v>
      </c>
      <c r="E29" s="23"/>
      <c r="F29" s="24">
        <f>D29/B29</f>
        <v>0.42780761615584045</v>
      </c>
      <c r="G29" s="24"/>
    </row>
    <row r="30" spans="1:11">
      <c r="A30" s="10" t="s">
        <v>13</v>
      </c>
      <c r="B30" s="18">
        <v>0</v>
      </c>
      <c r="C30" s="19"/>
      <c r="D30" s="18">
        <v>0</v>
      </c>
      <c r="E30" s="19"/>
      <c r="F30" s="16">
        <v>0</v>
      </c>
      <c r="G30" s="16"/>
    </row>
    <row r="31" spans="1:11">
      <c r="A31" s="6" t="s">
        <v>2</v>
      </c>
      <c r="B31" s="18">
        <v>16434030</v>
      </c>
      <c r="C31" s="19"/>
      <c r="D31" s="17">
        <v>5218000</v>
      </c>
      <c r="E31" s="17"/>
      <c r="F31" s="16">
        <f t="shared" ref="F31:F33" si="4">D31/B31</f>
        <v>0.31751189452617529</v>
      </c>
      <c r="G31" s="16"/>
    </row>
    <row r="32" spans="1:11">
      <c r="A32" s="6" t="s">
        <v>1</v>
      </c>
      <c r="B32" s="18">
        <v>218452677.81</v>
      </c>
      <c r="C32" s="19"/>
      <c r="D32" s="17">
        <v>99601846.040000007</v>
      </c>
      <c r="E32" s="17"/>
      <c r="F32" s="16">
        <f t="shared" si="4"/>
        <v>0.45594243585619521</v>
      </c>
      <c r="G32" s="16"/>
    </row>
    <row r="33" spans="1:7">
      <c r="A33" s="7" t="s">
        <v>4</v>
      </c>
      <c r="B33" s="17">
        <v>31962805.59</v>
      </c>
      <c r="C33" s="17"/>
      <c r="D33" s="17">
        <v>9340408.1600000001</v>
      </c>
      <c r="E33" s="17"/>
      <c r="F33" s="16">
        <f t="shared" si="4"/>
        <v>0.29222741832532606</v>
      </c>
      <c r="G33" s="16"/>
    </row>
    <row r="34" spans="1:7" ht="30.75" customHeight="1">
      <c r="A34" s="20" t="s">
        <v>19</v>
      </c>
      <c r="B34" s="21"/>
      <c r="C34" s="21"/>
      <c r="D34" s="21"/>
      <c r="E34" s="21"/>
      <c r="F34" s="21"/>
      <c r="G34" s="22"/>
    </row>
    <row r="35" spans="1:7" ht="29.25">
      <c r="A35" s="5" t="s">
        <v>10</v>
      </c>
      <c r="B35" s="23">
        <f>SUM(B36:C39)</f>
        <v>157790312.93000001</v>
      </c>
      <c r="C35" s="23"/>
      <c r="D35" s="23">
        <f>SUM(D36:E39)</f>
        <v>68602468.939999998</v>
      </c>
      <c r="E35" s="23"/>
      <c r="F35" s="24">
        <f>D35/B35</f>
        <v>0.43476983894717214</v>
      </c>
      <c r="G35" s="24"/>
    </row>
    <row r="36" spans="1:7">
      <c r="A36" s="10" t="s">
        <v>13</v>
      </c>
      <c r="B36" s="18">
        <v>0</v>
      </c>
      <c r="C36" s="19"/>
      <c r="D36" s="18">
        <v>0</v>
      </c>
      <c r="E36" s="19"/>
      <c r="F36" s="16">
        <v>0</v>
      </c>
      <c r="G36" s="16"/>
    </row>
    <row r="37" spans="1:7">
      <c r="A37" s="6" t="s">
        <v>2</v>
      </c>
      <c r="B37" s="18">
        <v>557100</v>
      </c>
      <c r="C37" s="19"/>
      <c r="D37" s="17">
        <v>557100</v>
      </c>
      <c r="E37" s="17"/>
      <c r="F37" s="16">
        <f t="shared" ref="F37:F39" si="5">D37/B37</f>
        <v>1</v>
      </c>
      <c r="G37" s="16"/>
    </row>
    <row r="38" spans="1:7">
      <c r="A38" s="6" t="s">
        <v>1</v>
      </c>
      <c r="B38" s="18">
        <v>121362530.90000001</v>
      </c>
      <c r="C38" s="19"/>
      <c r="D38" s="17">
        <v>61449786.310000002</v>
      </c>
      <c r="E38" s="17"/>
      <c r="F38" s="16">
        <f t="shared" si="5"/>
        <v>0.5063324392981986</v>
      </c>
      <c r="G38" s="16"/>
    </row>
    <row r="39" spans="1:7">
      <c r="A39" s="7" t="s">
        <v>4</v>
      </c>
      <c r="B39" s="17">
        <v>35870682.030000001</v>
      </c>
      <c r="C39" s="17"/>
      <c r="D39" s="17">
        <v>6595582.6299999999</v>
      </c>
      <c r="E39" s="17"/>
      <c r="F39" s="16">
        <f t="shared" si="5"/>
        <v>0.18387112418113116</v>
      </c>
      <c r="G39" s="16"/>
    </row>
    <row r="40" spans="1:7" ht="34.5" customHeight="1">
      <c r="A40" s="20" t="s">
        <v>15</v>
      </c>
      <c r="B40" s="21"/>
      <c r="C40" s="21"/>
      <c r="D40" s="21"/>
      <c r="E40" s="21"/>
      <c r="F40" s="21"/>
      <c r="G40" s="22"/>
    </row>
    <row r="41" spans="1:7" ht="29.25">
      <c r="A41" s="5" t="s">
        <v>10</v>
      </c>
      <c r="B41" s="23">
        <f>SUM(B42:C45)</f>
        <v>25540498.5</v>
      </c>
      <c r="C41" s="23"/>
      <c r="D41" s="23">
        <f>SUM(D42:E45)</f>
        <v>10753103.57</v>
      </c>
      <c r="E41" s="23"/>
      <c r="F41" s="24">
        <f>D41/B41</f>
        <v>0.42102167935367435</v>
      </c>
      <c r="G41" s="24"/>
    </row>
    <row r="42" spans="1:7">
      <c r="A42" s="10" t="s">
        <v>13</v>
      </c>
      <c r="B42" s="18">
        <v>0</v>
      </c>
      <c r="C42" s="19"/>
      <c r="D42" s="18">
        <v>0</v>
      </c>
      <c r="E42" s="19"/>
      <c r="F42" s="16">
        <v>0</v>
      </c>
      <c r="G42" s="16"/>
    </row>
    <row r="43" spans="1:7">
      <c r="A43" s="6" t="s">
        <v>2</v>
      </c>
      <c r="B43" s="18">
        <v>0</v>
      </c>
      <c r="C43" s="19"/>
      <c r="D43" s="17">
        <v>0</v>
      </c>
      <c r="E43" s="17"/>
      <c r="F43" s="16">
        <v>0</v>
      </c>
      <c r="G43" s="16"/>
    </row>
    <row r="44" spans="1:7">
      <c r="A44" s="6" t="s">
        <v>1</v>
      </c>
      <c r="B44" s="18">
        <v>25540498.5</v>
      </c>
      <c r="C44" s="19"/>
      <c r="D44" s="17">
        <v>10753103.57</v>
      </c>
      <c r="E44" s="17"/>
      <c r="F44" s="16">
        <f t="shared" ref="F44" si="6">D44/B44</f>
        <v>0.42102167935367435</v>
      </c>
      <c r="G44" s="16"/>
    </row>
    <row r="45" spans="1:7">
      <c r="A45" s="7" t="s">
        <v>4</v>
      </c>
      <c r="B45" s="17">
        <v>0</v>
      </c>
      <c r="C45" s="17"/>
      <c r="D45" s="17">
        <v>0</v>
      </c>
      <c r="E45" s="17"/>
      <c r="F45" s="16">
        <v>0</v>
      </c>
      <c r="G45" s="16"/>
    </row>
    <row r="46" spans="1:7">
      <c r="A46" s="11" t="s">
        <v>14</v>
      </c>
      <c r="B46" s="12">
        <f>B6+B11+B17+B23+B29+B35+B41</f>
        <v>2918563114.8899999</v>
      </c>
      <c r="C46" s="13"/>
      <c r="D46" s="12">
        <f>D6+D11+D17+D23+D29+D35+D41</f>
        <v>1250403572.9400001</v>
      </c>
      <c r="E46" s="13"/>
      <c r="F46" s="14">
        <f>D46/B46</f>
        <v>0.42843122581816345</v>
      </c>
      <c r="G46" s="15"/>
    </row>
  </sheetData>
  <mergeCells count="119">
    <mergeCell ref="B44:C44"/>
    <mergeCell ref="D44:E44"/>
    <mergeCell ref="F44:G44"/>
    <mergeCell ref="B45:C45"/>
    <mergeCell ref="D45:E45"/>
    <mergeCell ref="F45:G45"/>
    <mergeCell ref="B42:C42"/>
    <mergeCell ref="D42:E42"/>
    <mergeCell ref="F42:G42"/>
    <mergeCell ref="B43:C43"/>
    <mergeCell ref="D43:E43"/>
    <mergeCell ref="F43:G43"/>
    <mergeCell ref="B39:C39"/>
    <mergeCell ref="D39:E39"/>
    <mergeCell ref="F39:G39"/>
    <mergeCell ref="A40:G40"/>
    <mergeCell ref="B41:C41"/>
    <mergeCell ref="D41:E41"/>
    <mergeCell ref="F41:G41"/>
    <mergeCell ref="B37:C37"/>
    <mergeCell ref="D37:E37"/>
    <mergeCell ref="F37:G37"/>
    <mergeCell ref="B38:C38"/>
    <mergeCell ref="D38:E38"/>
    <mergeCell ref="F38:G38"/>
    <mergeCell ref="D18:E18"/>
    <mergeCell ref="F18:G18"/>
    <mergeCell ref="B24:C24"/>
    <mergeCell ref="D24:E24"/>
    <mergeCell ref="F24:G24"/>
    <mergeCell ref="B30:C30"/>
    <mergeCell ref="D30:E30"/>
    <mergeCell ref="F30:G30"/>
    <mergeCell ref="B33:C33"/>
    <mergeCell ref="D33:E33"/>
    <mergeCell ref="F33:G33"/>
    <mergeCell ref="B32:C32"/>
    <mergeCell ref="D32:E32"/>
    <mergeCell ref="F32:G32"/>
    <mergeCell ref="D21:E21"/>
    <mergeCell ref="F21:G21"/>
    <mergeCell ref="A22:G22"/>
    <mergeCell ref="B21:C21"/>
    <mergeCell ref="B23:C23"/>
    <mergeCell ref="D23:E23"/>
    <mergeCell ref="F23:G23"/>
    <mergeCell ref="B25:C25"/>
    <mergeCell ref="D25:E25"/>
    <mergeCell ref="F25:G25"/>
    <mergeCell ref="A34:G34"/>
    <mergeCell ref="B35:C35"/>
    <mergeCell ref="D35:E35"/>
    <mergeCell ref="F35:G35"/>
    <mergeCell ref="B36:C36"/>
    <mergeCell ref="D36:E36"/>
    <mergeCell ref="F36:G36"/>
    <mergeCell ref="B29:C29"/>
    <mergeCell ref="D29:E29"/>
    <mergeCell ref="F29:G29"/>
    <mergeCell ref="B26:C26"/>
    <mergeCell ref="D26:E26"/>
    <mergeCell ref="F26:G26"/>
    <mergeCell ref="A1:G1"/>
    <mergeCell ref="E2:G2"/>
    <mergeCell ref="B17:C17"/>
    <mergeCell ref="D17:E17"/>
    <mergeCell ref="F17:G17"/>
    <mergeCell ref="B14:C14"/>
    <mergeCell ref="D14:E14"/>
    <mergeCell ref="F14:G14"/>
    <mergeCell ref="B15:C15"/>
    <mergeCell ref="D15:E15"/>
    <mergeCell ref="F15:G15"/>
    <mergeCell ref="A10:G10"/>
    <mergeCell ref="B11:C11"/>
    <mergeCell ref="D11:E11"/>
    <mergeCell ref="F11:G11"/>
    <mergeCell ref="B13:C13"/>
    <mergeCell ref="D13:E13"/>
    <mergeCell ref="B12:C12"/>
    <mergeCell ref="D12:E12"/>
    <mergeCell ref="F12:G12"/>
    <mergeCell ref="B3:G3"/>
    <mergeCell ref="A5:G5"/>
    <mergeCell ref="B6:C6"/>
    <mergeCell ref="D6:E6"/>
    <mergeCell ref="F6:G6"/>
    <mergeCell ref="B8:C8"/>
    <mergeCell ref="A3:A4"/>
    <mergeCell ref="B4:C4"/>
    <mergeCell ref="D4:E4"/>
    <mergeCell ref="F4:G4"/>
    <mergeCell ref="B7:C7"/>
    <mergeCell ref="D7:E7"/>
    <mergeCell ref="F7:G7"/>
    <mergeCell ref="B46:C46"/>
    <mergeCell ref="D46:E46"/>
    <mergeCell ref="F46:G46"/>
    <mergeCell ref="F13:G13"/>
    <mergeCell ref="B9:C9"/>
    <mergeCell ref="D8:E8"/>
    <mergeCell ref="D9:E9"/>
    <mergeCell ref="F9:G9"/>
    <mergeCell ref="F8:G8"/>
    <mergeCell ref="B19:C19"/>
    <mergeCell ref="D19:E19"/>
    <mergeCell ref="F19:G19"/>
    <mergeCell ref="B20:C20"/>
    <mergeCell ref="D20:E20"/>
    <mergeCell ref="F20:G20"/>
    <mergeCell ref="A16:G16"/>
    <mergeCell ref="B18:C18"/>
    <mergeCell ref="B31:C31"/>
    <mergeCell ref="D31:E31"/>
    <mergeCell ref="F31:G31"/>
    <mergeCell ref="B27:C27"/>
    <mergeCell ref="D27:E27"/>
    <mergeCell ref="F27:G27"/>
    <mergeCell ref="A28:G28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2024-08-16T03:13:40Z</dcterms:modified>
</cp:coreProperties>
</file>